
<file path=[Content_Types].xml><?xml version="1.0" encoding="utf-8"?>
<Types xmlns="http://schemas.openxmlformats.org/package/2006/content-types">
  <Default Extension="bin" ContentType="application/vnd.openxmlformats-officedocument.oleObject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1" l="1"/>
  <c r="N20" i="1"/>
  <c r="H20" i="1"/>
  <c r="I20" i="1" s="1"/>
  <c r="G20" i="1"/>
  <c r="F20" i="1" s="1"/>
  <c r="N19" i="1"/>
  <c r="H19" i="1"/>
  <c r="I19" i="1" s="1"/>
  <c r="G19" i="1"/>
  <c r="F19" i="1"/>
  <c r="N18" i="1"/>
  <c r="H18" i="1"/>
  <c r="I18" i="1" s="1"/>
  <c r="G18" i="1"/>
  <c r="F18" i="1" s="1"/>
  <c r="N17" i="1"/>
  <c r="H17" i="1"/>
  <c r="I17" i="1" s="1"/>
  <c r="G17" i="1"/>
  <c r="F17" i="1"/>
  <c r="N16" i="1"/>
  <c r="H16" i="1"/>
  <c r="I16" i="1" s="1"/>
  <c r="G16" i="1"/>
  <c r="F16" i="1" s="1"/>
  <c r="N15" i="1"/>
  <c r="N21" i="1" s="1"/>
  <c r="H15" i="1"/>
  <c r="I15" i="1" s="1"/>
  <c r="I21" i="1" s="1"/>
  <c r="G15" i="1"/>
  <c r="G21" i="1" s="1"/>
  <c r="F15" i="1"/>
  <c r="F21" i="1" l="1"/>
  <c r="H21" i="1"/>
</calcChain>
</file>

<file path=xl/sharedStrings.xml><?xml version="1.0" encoding="utf-8"?>
<sst xmlns="http://schemas.openxmlformats.org/spreadsheetml/2006/main" count="58" uniqueCount="44">
  <si>
    <t>PICTURE</t>
  </si>
  <si>
    <t xml:space="preserve">          D E S C R I P T I O N</t>
  </si>
  <si>
    <t>Style Code</t>
  </si>
  <si>
    <t>Color</t>
  </si>
  <si>
    <t>s</t>
  </si>
  <si>
    <t>M</t>
  </si>
  <si>
    <t>L</t>
  </si>
  <si>
    <t>XL</t>
  </si>
  <si>
    <t>TOTAL</t>
  </si>
  <si>
    <t>PCS/</t>
  </si>
  <si>
    <t>NO. OF</t>
  </si>
  <si>
    <t>OFFER PRICE</t>
  </si>
  <si>
    <t>#</t>
  </si>
  <si>
    <t>PCS</t>
  </si>
  <si>
    <t>BOX</t>
  </si>
  <si>
    <t>BOXES</t>
  </si>
  <si>
    <t xml:space="preserve"> </t>
  </si>
  <si>
    <t>787 CARTONS</t>
  </si>
  <si>
    <t xml:space="preserve">MEN'SFLEECE NORTH FACE HOOD </t>
  </si>
  <si>
    <t>MNF1FSLE</t>
  </si>
  <si>
    <t>BLACK</t>
  </si>
  <si>
    <t>1-54</t>
  </si>
  <si>
    <t>NAVY</t>
  </si>
  <si>
    <t>55-112</t>
  </si>
  <si>
    <t xml:space="preserve">24 PC SOLID COLOR ASST SIZE TO </t>
  </si>
  <si>
    <t>SKY</t>
  </si>
  <si>
    <t>113-168</t>
  </si>
  <si>
    <t>EXPORT CARTON.</t>
  </si>
  <si>
    <t>SAND</t>
  </si>
  <si>
    <t>169-220</t>
  </si>
  <si>
    <t>CHARCOAL</t>
  </si>
  <si>
    <t>221-270</t>
  </si>
  <si>
    <t>MIX</t>
  </si>
  <si>
    <t>271-272</t>
  </si>
  <si>
    <t>SPORT CHEK</t>
  </si>
  <si>
    <t>Total</t>
  </si>
  <si>
    <t>FOB Etobicoke,ON. </t>
  </si>
  <si>
    <t>All pricing in CAD $</t>
  </si>
  <si>
    <t>Solid colour per case</t>
  </si>
  <si>
    <t>SIZING S-M-L-XL/ 4-8-8-4 (unless stated otherwise)</t>
  </si>
  <si>
    <t>APPAREL CASE PACKS - 24 / T-SHIRT CASES - 48 &amp; 72</t>
  </si>
  <si>
    <t>(all subject to final count at time of sale - subject to prior sale)</t>
  </si>
  <si>
    <t>individually poly bagged</t>
  </si>
  <si>
    <t>all with hang tags and upc's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</si>
</sst>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$&quot;#,##0.00"/>
  </numFmts>
  <fonts count="29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sz val="8"/>
      <name val="Candara"/>
      <family val="2"/>
    </font>
    <font>
      <b/>
      <sz val="11"/>
      <color theme="1"/>
      <name val="Candara"/>
      <family val="2"/>
    </font>
    <font>
      <sz val="11"/>
      <color theme="1"/>
      <name val="Candara"/>
      <family val="2"/>
    </font>
    <font>
      <sz val="8"/>
      <name val="Candara"/>
      <family val="2"/>
    </font>
    <font>
      <sz val="7"/>
      <name val="Candara"/>
      <family val="2"/>
    </font>
    <font>
      <b/>
      <u/>
      <sz val="9"/>
      <name val="Candara"/>
      <family val="2"/>
    </font>
    <font>
      <sz val="12"/>
      <name val="Candara"/>
      <family val="2"/>
    </font>
    <font>
      <b/>
      <sz val="12"/>
      <name val="Candara"/>
      <family val="2"/>
    </font>
    <font>
      <sz val="10"/>
      <color theme="1"/>
      <name val="Candara"/>
      <family val="2"/>
    </font>
    <font>
      <sz val="10"/>
      <name val="Aptos Narrow"/>
      <family val="2"/>
      <scheme val="minor"/>
    </font>
    <font>
      <sz val="11"/>
      <name val="Aptos Narrow"/>
      <family val="2"/>
      <scheme val="minor"/>
    </font>
    <font>
      <sz val="9"/>
      <color rgb="FF000000"/>
      <name val="Candara"/>
      <family val="2"/>
    </font>
    <font>
      <sz val="9"/>
      <color theme="1"/>
      <name val="Candara"/>
      <family val="2"/>
    </font>
    <font>
      <b/>
      <sz val="9"/>
      <color theme="1"/>
      <name val="Candara"/>
      <family val="2"/>
    </font>
    <font>
      <b/>
      <sz val="10"/>
      <color theme="1"/>
      <name val="Candara"/>
      <family val="2"/>
    </font>
    <font>
      <sz val="10"/>
      <name val="Candara"/>
      <family val="2"/>
    </font>
    <font>
      <b/>
      <sz val="9"/>
      <name val="Candara"/>
      <family val="2"/>
    </font>
    <font>
      <sz val="8"/>
      <name val="Courier New"/>
      <family val="3"/>
    </font>
    <font>
      <sz val="11"/>
      <color rgb="FFFF0000"/>
      <name val="Candara"/>
      <family val="2"/>
    </font>
    <font>
      <b/>
      <u/>
      <sz val="11"/>
      <color theme="10"/>
      <name val="Aptos Narrow"/>
      <family val="2"/>
      <scheme val="minor"/>
    </font>
    <font>
      <sz val="9"/>
      <color rgb="FFFF0000"/>
      <name val="Candara"/>
      <family val="2"/>
    </font>
    <font>
      <b/>
      <sz val="10"/>
      <color rgb="FFFF0000"/>
      <name val="Candara"/>
      <family val="2"/>
    </font>
    <font>
      <sz val="10"/>
      <color rgb="FFFF0000"/>
      <name val="Candara"/>
      <family val="2"/>
    </font>
    <font>
      <b/>
      <sz val="16"/>
      <color theme="1"/>
      <name val="Aptos Narrow"/>
      <family val="2"/>
      <scheme val="minor"/>
    </font>
    <font>
      <b/>
      <sz val="16"/>
      <color theme="1"/>
      <name val="Candar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49">
    <xf numFmtId="0" fontId="0" fillId="0" borderId="0" xfId="0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7" fillId="0" borderId="9" xfId="0" applyFont="1" applyBorder="1"/>
    <xf numFmtId="0" fontId="8" fillId="0" borderId="10" xfId="0" applyFont="1" applyBorder="1"/>
    <xf numFmtId="0" fontId="9" fillId="0" borderId="11" xfId="0" applyFont="1" applyBorder="1"/>
    <xf numFmtId="0" fontId="10" fillId="0" borderId="3" xfId="0" applyFont="1" applyBorder="1" applyAlignment="1">
      <alignment horizontal="left"/>
    </xf>
    <xf numFmtId="0" fontId="11" fillId="0" borderId="3" xfId="0" applyFont="1" applyBorder="1" applyAlignment="1">
      <alignment horizontal="center"/>
    </xf>
    <xf numFmtId="0" fontId="6" fillId="0" borderId="3" xfId="0" applyFont="1" applyBorder="1"/>
    <xf numFmtId="0" fontId="10" fillId="0" borderId="11" xfId="0" applyFont="1" applyBorder="1" applyAlignment="1">
      <alignment horizontal="left"/>
    </xf>
    <xf numFmtId="0" fontId="11" fillId="0" borderId="11" xfId="0" applyFont="1" applyBorder="1" applyAlignment="1">
      <alignment horizontal="center"/>
    </xf>
    <xf numFmtId="0" fontId="12" fillId="0" borderId="7" xfId="0" applyFont="1" applyBorder="1"/>
    <xf numFmtId="0" fontId="6" fillId="0" borderId="11" xfId="0" applyFont="1" applyBorder="1"/>
    <xf numFmtId="0" fontId="13" fillId="0" borderId="12" xfId="0" applyFont="1" applyBorder="1" applyAlignment="1">
      <alignment horizontal="center" vertical="center"/>
    </xf>
    <xf numFmtId="0" fontId="14" fillId="0" borderId="12" xfId="0" applyFont="1" applyBorder="1" applyAlignment="1">
      <alignment horizontal="left" vertical="center"/>
    </xf>
    <xf numFmtId="0" fontId="15" fillId="0" borderId="12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3" fontId="17" fillId="0" borderId="12" xfId="0" applyNumberFormat="1" applyFont="1" applyBorder="1" applyAlignment="1">
      <alignment horizontal="center"/>
    </xf>
    <xf numFmtId="0" fontId="18" fillId="0" borderId="12" xfId="0" applyFont="1" applyBorder="1" applyAlignment="1">
      <alignment horizontal="center" vertical="center"/>
    </xf>
    <xf numFmtId="16" fontId="19" fillId="0" borderId="12" xfId="1" quotePrefix="1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20" fillId="0" borderId="0" xfId="0" applyFont="1" applyAlignment="1">
      <alignment horizontal="center" vertical="center"/>
    </xf>
    <xf numFmtId="0" fontId="21" fillId="0" borderId="11" xfId="0" applyFont="1" applyBorder="1"/>
    <xf numFmtId="0" fontId="22" fillId="0" borderId="0" xfId="0" applyFont="1" applyAlignment="1">
      <alignment horizontal="center" vertical="center"/>
    </xf>
    <xf numFmtId="0" fontId="23" fillId="0" borderId="0" xfId="3" applyFont="1" applyBorder="1" applyAlignment="1">
      <alignment horizontal="center"/>
    </xf>
    <xf numFmtId="0" fontId="7" fillId="0" borderId="13" xfId="0" applyFont="1" applyBorder="1"/>
    <xf numFmtId="0" fontId="8" fillId="0" borderId="14" xfId="0" applyFont="1" applyBorder="1"/>
    <xf numFmtId="0" fontId="21" fillId="0" borderId="15" xfId="0" applyFont="1" applyBorder="1"/>
    <xf numFmtId="0" fontId="12" fillId="0" borderId="15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4" fillId="0" borderId="17" xfId="0" applyFont="1" applyBorder="1" applyAlignment="1">
      <alignment horizontal="center"/>
    </xf>
    <xf numFmtId="3" fontId="25" fillId="0" borderId="17" xfId="0" applyNumberFormat="1" applyFont="1" applyBorder="1" applyAlignment="1">
      <alignment horizontal="center"/>
    </xf>
    <xf numFmtId="0" fontId="25" fillId="0" borderId="17" xfId="0" applyFont="1" applyBorder="1" applyAlignment="1">
      <alignment horizontal="center" vertical="center"/>
    </xf>
    <xf numFmtId="16" fontId="26" fillId="0" borderId="17" xfId="1" quotePrefix="1" applyNumberFormat="1" applyFont="1" applyBorder="1" applyAlignment="1">
      <alignment horizontal="center"/>
    </xf>
    <xf numFmtId="0" fontId="25" fillId="0" borderId="18" xfId="0" applyFont="1" applyBorder="1" applyAlignment="1">
      <alignment horizontal="center"/>
    </xf>
    <xf numFmtId="166" fontId="5" fillId="3" borderId="15" xfId="0" applyNumberFormat="1" applyFont="1" applyFill="1" applyBorder="1" applyAlignment="1">
      <alignment horizontal="center" vertical="center"/>
    </xf>
    <xf numFmtId="164" fontId="2" fillId="0" borderId="0" xfId="2" applyFont="1" applyAlignment="1">
      <alignment horizontal="center" vertical="center"/>
    </xf>
    <xf numFmtId="0" fontId="27" fillId="0" borderId="0" xfId="0" applyFont="1"/>
    <xf numFmtId="0" fontId="6" fillId="0" borderId="0" xfId="0" applyFont="1"/>
    <xf numFmtId="0" fontId="28" fillId="0" borderId="0" xfId="0" applyFont="1"/>
    <xf numFmtId="0" fontId="5" fillId="3" borderId="4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12</xdr:row>
          <xdr:rowOff>114300</xdr:rowOff>
        </xdr:from>
        <xdr:to>
          <xdr:col>1</xdr:col>
          <xdr:colOff>257175</xdr:colOff>
          <xdr:row>17</xdr:row>
          <xdr:rowOff>161925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CCD25551-13FE-4042-AA38-B1F8A5170D3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16</xdr:col>
      <xdr:colOff>88900</xdr:colOff>
      <xdr:row>10</xdr:row>
      <xdr:rowOff>124767</xdr:rowOff>
    </xdr:from>
    <xdr:to>
      <xdr:col>18</xdr:col>
      <xdr:colOff>330200</xdr:colOff>
      <xdr:row>20</xdr:row>
      <xdr:rowOff>50801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36D89393-CB71-404E-B096-3BB33BD62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900" y="2817167"/>
          <a:ext cx="1892300" cy="20342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hyperlink" Target="https://www.sportinglife.ca/en-CA/men/clothing/sweatshirts-hoodies/mens-evolution-vintage-hoodie/25826124-00097875.html?gad_source=1&amp;gad_campaignid=17553048918&amp;gbraid=0AAAAADRfG5wAwU38SLvUdGH8nWLzUR_xN&amp;gclid=CjwKCAjwyb3DBhBlEiwAqZLe5J15RfOnl6An-bPlzwiCnGDFccGDODY5aBKfmv2iTRi_ZMBXUTcISRoCOAYQAvD_BwE" TargetMode="Externa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21"/>
  <sheetViews>
    <sheetView tabSelected="1" workbookViewId="0">
      <selection activeCell="N25" sqref="N25"/>
    </sheetView>
  </sheetViews>
  <sheetFormatPr defaultColWidth="11.5546875" defaultRowHeight="15"/>
  <cols>
    <col min="3" max="3" width="22.6640625" customWidth="1"/>
  </cols>
  <sheetData>
    <row r="1" spans="1:18" ht="20.25">
      <c r="A1" s="44" t="s">
        <v>36</v>
      </c>
      <c r="B1" s="45"/>
    </row>
    <row r="2" spans="1:18" ht="20.25">
      <c r="A2" s="44" t="s">
        <v>37</v>
      </c>
      <c r="B2" s="45"/>
    </row>
    <row r="3" spans="1:18" ht="20.25">
      <c r="A3" s="44" t="s">
        <v>38</v>
      </c>
      <c r="B3" s="45"/>
    </row>
    <row r="4" spans="1:18" ht="20.25">
      <c r="A4" s="44" t="s">
        <v>39</v>
      </c>
      <c r="B4" s="45"/>
    </row>
    <row r="5" spans="1:18" ht="20.25">
      <c r="A5" s="44" t="s">
        <v>40</v>
      </c>
      <c r="B5" s="45"/>
    </row>
    <row r="6" spans="1:18" ht="21">
      <c r="A6" s="46" t="s">
        <v>41</v>
      </c>
      <c r="B6" s="45"/>
    </row>
    <row r="7" spans="1:18" ht="21">
      <c r="A7" s="46" t="s">
        <v>42</v>
      </c>
      <c r="B7" s="45"/>
    </row>
    <row r="8" spans="1:18" ht="21">
      <c r="A8" s="46" t="s">
        <v>43</v>
      </c>
      <c r="B8" s="45"/>
    </row>
    <row r="10" spans="1:18" ht="15.75" thickBot="1"/>
    <row r="11" spans="1:18">
      <c r="A11" s="1" t="s">
        <v>0</v>
      </c>
      <c r="B11" s="2"/>
      <c r="C11" s="3" t="s">
        <v>1</v>
      </c>
      <c r="D11" s="3" t="s">
        <v>2</v>
      </c>
      <c r="E11" s="3" t="s">
        <v>3</v>
      </c>
      <c r="F11" s="3" t="s">
        <v>4</v>
      </c>
      <c r="G11" s="3" t="s">
        <v>5</v>
      </c>
      <c r="H11" s="3" t="s">
        <v>6</v>
      </c>
      <c r="I11" s="3" t="s">
        <v>7</v>
      </c>
      <c r="J11" s="3"/>
      <c r="K11" s="3" t="s">
        <v>8</v>
      </c>
      <c r="L11" s="3" t="s">
        <v>9</v>
      </c>
      <c r="M11" s="3" t="s">
        <v>10</v>
      </c>
      <c r="N11" s="1" t="s">
        <v>8</v>
      </c>
      <c r="O11" s="47" t="s">
        <v>11</v>
      </c>
      <c r="P11" s="4"/>
      <c r="Q11" s="5"/>
      <c r="R11" s="5"/>
    </row>
    <row r="12" spans="1:18" ht="15.75" thickBot="1">
      <c r="A12" s="6"/>
      <c r="B12" s="7"/>
      <c r="C12" s="8"/>
      <c r="D12" s="8" t="s">
        <v>12</v>
      </c>
      <c r="E12" s="8"/>
      <c r="F12" s="8"/>
      <c r="G12" s="8"/>
      <c r="H12" s="8"/>
      <c r="I12" s="8"/>
      <c r="J12" s="8"/>
      <c r="K12" s="8" t="s">
        <v>13</v>
      </c>
      <c r="L12" s="8" t="s">
        <v>14</v>
      </c>
      <c r="M12" s="8" t="s">
        <v>15</v>
      </c>
      <c r="N12" s="9" t="s">
        <v>15</v>
      </c>
      <c r="O12" s="48"/>
      <c r="P12" s="4"/>
      <c r="Q12" s="5"/>
      <c r="R12" s="5"/>
    </row>
    <row r="13" spans="1:18" ht="15.75">
      <c r="A13" s="10" t="s">
        <v>16</v>
      </c>
      <c r="B13" s="11"/>
      <c r="C13" s="12" t="s">
        <v>17</v>
      </c>
      <c r="D13" s="13"/>
      <c r="E13" s="13"/>
      <c r="F13" s="14"/>
      <c r="G13" s="14"/>
      <c r="H13" s="14"/>
      <c r="I13" s="14"/>
      <c r="J13" s="14"/>
      <c r="K13" s="14"/>
      <c r="L13" s="14"/>
      <c r="M13" s="15"/>
      <c r="N13" s="15"/>
      <c r="O13" s="5"/>
      <c r="P13" s="4"/>
      <c r="Q13" s="5"/>
      <c r="R13" s="5"/>
    </row>
    <row r="14" spans="1:18" ht="15.75">
      <c r="A14" s="10" t="s">
        <v>16</v>
      </c>
      <c r="B14" s="11"/>
      <c r="C14" s="12"/>
      <c r="D14" s="16"/>
      <c r="E14" s="16"/>
      <c r="F14" s="17"/>
      <c r="G14" s="17"/>
      <c r="H14" s="17"/>
      <c r="I14" s="17"/>
      <c r="J14" s="17"/>
      <c r="K14" s="18"/>
      <c r="L14" s="17"/>
      <c r="M14" s="19"/>
      <c r="N14" s="19"/>
      <c r="O14" s="5"/>
      <c r="P14" s="4"/>
      <c r="Q14" s="5"/>
      <c r="R14" s="5"/>
    </row>
    <row r="15" spans="1:18">
      <c r="A15" s="10"/>
      <c r="B15" s="11"/>
      <c r="C15" s="10" t="s">
        <v>18</v>
      </c>
      <c r="D15" s="20" t="s">
        <v>19</v>
      </c>
      <c r="E15" s="21" t="s">
        <v>20</v>
      </c>
      <c r="F15" s="22">
        <f>G15/2</f>
        <v>24</v>
      </c>
      <c r="G15" s="23">
        <f>K15/3</f>
        <v>48</v>
      </c>
      <c r="H15" s="23">
        <f>K15/3</f>
        <v>48</v>
      </c>
      <c r="I15" s="22">
        <f>H15/2</f>
        <v>24</v>
      </c>
      <c r="J15" s="22"/>
      <c r="K15" s="24">
        <v>144</v>
      </c>
      <c r="L15" s="25">
        <v>24</v>
      </c>
      <c r="M15" s="26" t="s">
        <v>21</v>
      </c>
      <c r="N15" s="27">
        <f>K15/L15</f>
        <v>6</v>
      </c>
      <c r="O15" s="5"/>
      <c r="P15" s="4"/>
      <c r="Q15" s="5"/>
      <c r="R15" s="5"/>
    </row>
    <row r="16" spans="1:18">
      <c r="A16" s="10" t="s">
        <v>16</v>
      </c>
      <c r="B16" s="11"/>
      <c r="C16" s="10"/>
      <c r="D16" s="20" t="s">
        <v>19</v>
      </c>
      <c r="E16" s="21" t="s">
        <v>22</v>
      </c>
      <c r="F16" s="22">
        <f t="shared" ref="F16:F20" si="0">G16/2</f>
        <v>92</v>
      </c>
      <c r="G16" s="23">
        <f t="shared" ref="G16:G20" si="1">K16/3</f>
        <v>184</v>
      </c>
      <c r="H16" s="23">
        <f t="shared" ref="H16:H20" si="2">K16/3</f>
        <v>184</v>
      </c>
      <c r="I16" s="22">
        <f t="shared" ref="I16:I20" si="3">H16/2</f>
        <v>92</v>
      </c>
      <c r="J16" s="22"/>
      <c r="K16" s="24">
        <v>552</v>
      </c>
      <c r="L16" s="25">
        <v>24</v>
      </c>
      <c r="M16" s="26" t="s">
        <v>23</v>
      </c>
      <c r="N16" s="27">
        <f>K16/L16</f>
        <v>23</v>
      </c>
      <c r="O16" s="5"/>
      <c r="P16" s="4"/>
      <c r="Q16" s="5"/>
      <c r="R16" s="5"/>
    </row>
    <row r="17" spans="1:18">
      <c r="A17" s="10" t="s">
        <v>16</v>
      </c>
      <c r="B17" s="11"/>
      <c r="C17" s="10" t="s">
        <v>24</v>
      </c>
      <c r="D17" s="20" t="s">
        <v>19</v>
      </c>
      <c r="E17" s="21" t="s">
        <v>25</v>
      </c>
      <c r="F17" s="22">
        <f t="shared" si="0"/>
        <v>84</v>
      </c>
      <c r="G17" s="23">
        <f t="shared" si="1"/>
        <v>168</v>
      </c>
      <c r="H17" s="23">
        <f t="shared" si="2"/>
        <v>168</v>
      </c>
      <c r="I17" s="22">
        <f t="shared" si="3"/>
        <v>84</v>
      </c>
      <c r="J17" s="22"/>
      <c r="K17" s="24">
        <v>504</v>
      </c>
      <c r="L17" s="25">
        <v>24</v>
      </c>
      <c r="M17" s="26" t="s">
        <v>26</v>
      </c>
      <c r="N17" s="27">
        <f t="shared" ref="N17:N20" si="4">K17/L17</f>
        <v>21</v>
      </c>
      <c r="O17" s="5"/>
      <c r="P17" s="4"/>
      <c r="Q17" s="28"/>
      <c r="R17" s="5"/>
    </row>
    <row r="18" spans="1:18">
      <c r="A18" s="10" t="s">
        <v>16</v>
      </c>
      <c r="B18" s="11"/>
      <c r="C18" s="10" t="s">
        <v>27</v>
      </c>
      <c r="D18" s="20" t="s">
        <v>19</v>
      </c>
      <c r="E18" s="21" t="s">
        <v>28</v>
      </c>
      <c r="F18" s="22">
        <f t="shared" si="0"/>
        <v>168</v>
      </c>
      <c r="G18" s="23">
        <f t="shared" si="1"/>
        <v>336</v>
      </c>
      <c r="H18" s="23">
        <f t="shared" si="2"/>
        <v>336</v>
      </c>
      <c r="I18" s="22">
        <f t="shared" si="3"/>
        <v>168</v>
      </c>
      <c r="J18" s="22"/>
      <c r="K18" s="24">
        <v>1008</v>
      </c>
      <c r="L18" s="25">
        <v>24</v>
      </c>
      <c r="M18" s="26" t="s">
        <v>29</v>
      </c>
      <c r="N18" s="27">
        <f t="shared" si="4"/>
        <v>42</v>
      </c>
      <c r="O18" s="5"/>
      <c r="P18" s="4"/>
      <c r="Q18" s="28"/>
      <c r="R18" s="5"/>
    </row>
    <row r="19" spans="1:18">
      <c r="A19" s="10" t="s">
        <v>16</v>
      </c>
      <c r="B19" s="11"/>
      <c r="C19" s="10"/>
      <c r="D19" s="20" t="s">
        <v>19</v>
      </c>
      <c r="E19" s="21" t="s">
        <v>30</v>
      </c>
      <c r="F19" s="22">
        <f t="shared" si="0"/>
        <v>60</v>
      </c>
      <c r="G19" s="23">
        <f t="shared" si="1"/>
        <v>120</v>
      </c>
      <c r="H19" s="23">
        <f t="shared" si="2"/>
        <v>120</v>
      </c>
      <c r="I19" s="22">
        <f t="shared" si="3"/>
        <v>60</v>
      </c>
      <c r="J19" s="22"/>
      <c r="K19" s="24">
        <v>360</v>
      </c>
      <c r="L19" s="25">
        <v>24</v>
      </c>
      <c r="M19" s="26" t="s">
        <v>31</v>
      </c>
      <c r="N19" s="27">
        <f t="shared" si="4"/>
        <v>15</v>
      </c>
      <c r="O19" s="5"/>
      <c r="P19" s="4"/>
      <c r="Q19" s="28"/>
      <c r="R19" s="5"/>
    </row>
    <row r="20" spans="1:18" ht="16.5" thickBot="1">
      <c r="A20" s="10" t="s">
        <v>16</v>
      </c>
      <c r="B20" s="11"/>
      <c r="C20" s="29"/>
      <c r="D20" s="20" t="s">
        <v>19</v>
      </c>
      <c r="E20" s="21" t="s">
        <v>32</v>
      </c>
      <c r="F20" s="22">
        <f t="shared" si="0"/>
        <v>8</v>
      </c>
      <c r="G20" s="23">
        <f t="shared" si="1"/>
        <v>16</v>
      </c>
      <c r="H20" s="23">
        <f t="shared" si="2"/>
        <v>16</v>
      </c>
      <c r="I20" s="22">
        <f t="shared" si="3"/>
        <v>8</v>
      </c>
      <c r="J20" s="22"/>
      <c r="K20" s="24">
        <v>48</v>
      </c>
      <c r="L20" s="25">
        <v>24</v>
      </c>
      <c r="M20" s="26" t="s">
        <v>33</v>
      </c>
      <c r="N20" s="27">
        <f t="shared" si="4"/>
        <v>2</v>
      </c>
      <c r="O20" s="30"/>
      <c r="P20" s="31" t="s">
        <v>34</v>
      </c>
      <c r="Q20" s="5"/>
      <c r="R20" s="5"/>
    </row>
    <row r="21" spans="1:18" ht="16.5" thickBot="1">
      <c r="A21" s="32" t="s">
        <v>16</v>
      </c>
      <c r="B21" s="33"/>
      <c r="C21" s="34"/>
      <c r="D21" s="35"/>
      <c r="E21" s="36" t="s">
        <v>35</v>
      </c>
      <c r="F21" s="37">
        <f>SUM(F15:F20)</f>
        <v>436</v>
      </c>
      <c r="G21" s="37">
        <f>SUM(G15:G20)</f>
        <v>872</v>
      </c>
      <c r="H21" s="37">
        <f>SUM(H15:H20)</f>
        <v>872</v>
      </c>
      <c r="I21" s="37">
        <f>SUM(I15:I20)</f>
        <v>436</v>
      </c>
      <c r="J21" s="37"/>
      <c r="K21" s="38">
        <f>SUM(K15:K20)</f>
        <v>2616</v>
      </c>
      <c r="L21" s="39"/>
      <c r="M21" s="40"/>
      <c r="N21" s="41">
        <f>SUM(N15:N20)</f>
        <v>109</v>
      </c>
      <c r="O21" s="42">
        <v>19</v>
      </c>
      <c r="P21" s="43">
        <v>80</v>
      </c>
      <c r="Q21" s="5"/>
      <c r="R21" s="5"/>
    </row>
  </sheetData>
  <mergeCells count="1">
    <mergeCell ref="O11:O12"/>
  </mergeCells>
  <conditionalFormatting sqref="A21">
    <cfRule type="duplicateValues" dxfId="0" priority="1"/>
  </conditionalFormatting>
  <hyperlinks>
    <hyperlink ref="P20" r:id="rId1"/>
  </hyperlinks>
  <pageMargins left="0.7" right="0.7" top="0.75" bottom="0.75" header="0.3" footer="0.3"/>
  <pageSetup scale="52" orientation="landscape" horizontalDpi="0" verticalDpi="0"/>
  <drawing r:id="rId2"/>
  <legacyDrawing r:id="rId3"/>
  <oleObjects>
    <mc:AlternateContent xmlns:mc="http://schemas.openxmlformats.org/markup-compatibility/2006">
      <mc:Choice Requires="x14">
        <oleObject progId="CorelDraw.Graphic.23" shapeId="1025" r:id="rId4">
          <objectPr defaultSize="0" autoPict="0" r:id="rId5">
            <anchor moveWithCells="1">
              <from>
                <xdr:col>0</xdr:col>
                <xdr:colOff>123825</xdr:colOff>
                <xdr:row>12</xdr:row>
                <xdr:rowOff>114300</xdr:rowOff>
              </from>
              <to>
                <xdr:col>1</xdr:col>
                <xdr:colOff>257175</xdr:colOff>
                <xdr:row>17</xdr:row>
                <xdr:rowOff>161925</xdr:rowOff>
              </to>
            </anchor>
          </objectPr>
        </oleObject>
      </mc:Choice>
      <mc:Fallback>
        <oleObject progId="CorelDraw.Graphic.23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2025-10-14T14:13:28Z</dcterms:created>
  <dcterms:modified xsi:type="dcterms:W3CDTF">2025-10-15T08:27:00Z</dcterms:modified>
</cp:coreProperties>
</file>